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5" sheetId="1" state="visible" r:id="rId1"/>
  </sheets>
  <calcPr/>
</workbook>
</file>

<file path=xl/sharedStrings.xml><?xml version="1.0" encoding="utf-8"?>
<sst xmlns="http://schemas.openxmlformats.org/spreadsheetml/2006/main" count="282" uniqueCount="282">
  <si>
    <t>УТВЕРЖДАЮ</t>
  </si>
  <si>
    <t xml:space="preserve">Председатель комитета по образованию</t>
  </si>
  <si>
    <t xml:space="preserve">(наименование должности лица, утверждающего документ)</t>
  </si>
  <si>
    <t>О.А.Муравьёва</t>
  </si>
  <si>
    <t>(подпись)</t>
  </si>
  <si>
    <t xml:space="preserve">(расшифровка подписи)</t>
  </si>
  <si>
    <t xml:space="preserve">"__31___" ____декабря_________ ___2024___ г.</t>
  </si>
  <si>
    <t xml:space="preserve">(дата утверждения)</t>
  </si>
  <si>
    <t>План</t>
  </si>
  <si>
    <t xml:space="preserve">финансово-хозяйственной деятельности на 2025 год и плановый период 2026-2027 годов</t>
  </si>
  <si>
    <t>КОДЫ</t>
  </si>
  <si>
    <t>от</t>
  </si>
  <si>
    <t xml:space="preserve">31 декабря  2024г</t>
  </si>
  <si>
    <t>Дата</t>
  </si>
  <si>
    <t>31.12.2024</t>
  </si>
  <si>
    <t xml:space="preserve">по Сводному реестру</t>
  </si>
  <si>
    <t xml:space="preserve">Орган, осуществляющий функции и полномочия учредителя</t>
  </si>
  <si>
    <t xml:space="preserve">Комитет по образованиб администрации Горьковсктго муниципального района Омской области</t>
  </si>
  <si>
    <t xml:space="preserve">глава по БК</t>
  </si>
  <si>
    <t>ИНН</t>
  </si>
  <si>
    <t>Учреждение</t>
  </si>
  <si>
    <t xml:space="preserve">МБОУ "Бельсенды-казахская основная общеобразовательная школа" </t>
  </si>
  <si>
    <t>КПП</t>
  </si>
  <si>
    <t>383</t>
  </si>
  <si>
    <t xml:space="preserve">Единица измерения:</t>
  </si>
  <si>
    <t>руб.</t>
  </si>
  <si>
    <t xml:space="preserve">по ОКЕИ</t>
  </si>
  <si>
    <t xml:space="preserve">Раздел 1. Поступления и выплаты</t>
  </si>
  <si>
    <t xml:space="preserve">Наименование показателя</t>
  </si>
  <si>
    <t xml:space="preserve">Код строки</t>
  </si>
  <si>
    <t xml:space="preserve">Код по бюджетной классификации Российской Федерации</t>
  </si>
  <si>
    <t xml:space="preserve">Аналитический код</t>
  </si>
  <si>
    <t>Сумма</t>
  </si>
  <si>
    <t xml:space="preserve">на 2025 г. второй год планового периода</t>
  </si>
  <si>
    <t xml:space="preserve">на 2026 г. второй год планового периода</t>
  </si>
  <si>
    <t xml:space="preserve">на 2027 г. второй год планового периода</t>
  </si>
  <si>
    <t xml:space="preserve">Остаток средств на начало текущего финансового года</t>
  </si>
  <si>
    <t>0001</t>
  </si>
  <si>
    <t>х</t>
  </si>
  <si>
    <t>1</t>
  </si>
  <si>
    <t xml:space="preserve">Остаток средств на конец текущего финансового года</t>
  </si>
  <si>
    <t>0002</t>
  </si>
  <si>
    <t xml:space="preserve">Доходы, всего:</t>
  </si>
  <si>
    <t>1000</t>
  </si>
  <si>
    <t xml:space="preserve">в том числе: 
доходы от собственности, всего</t>
  </si>
  <si>
    <t>1100</t>
  </si>
  <si>
    <t>120</t>
  </si>
  <si>
    <t xml:space="preserve">доходы от оказания услуг, работ, компенсации затрат учреждений, всего</t>
  </si>
  <si>
    <t>1200</t>
  </si>
  <si>
    <t>130</t>
  </si>
  <si>
    <t xml:space="preserve"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</si>
  <si>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</si>
  <si>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 xml:space="preserve"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</si>
  <si>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</si>
  <si>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 xml:space="preserve">поступления от иной приносящей доход деятельности</t>
  </si>
  <si>
    <t xml:space="preserve">доходы от штрафов, пеней, иных сумм принудительного изъятия, всего</t>
  </si>
  <si>
    <t>1300</t>
  </si>
  <si>
    <t>140</t>
  </si>
  <si>
    <t xml:space="preserve">безвозмездные денежные поступления, всего</t>
  </si>
  <si>
    <t>1400</t>
  </si>
  <si>
    <t>150</t>
  </si>
  <si>
    <t xml:space="preserve">в том числе: целевые субсидии</t>
  </si>
  <si>
    <t>1410</t>
  </si>
  <si>
    <t xml:space="preserve">субсидии на осуществление капитальных вложений</t>
  </si>
  <si>
    <t>1420</t>
  </si>
  <si>
    <t xml:space="preserve">прочие доходы, всего</t>
  </si>
  <si>
    <t>1500</t>
  </si>
  <si>
    <t>180</t>
  </si>
  <si>
    <t xml:space="preserve">доходы от операций с активами, всего</t>
  </si>
  <si>
    <t>1900</t>
  </si>
  <si>
    <t xml:space="preserve">прочие поступления, всего</t>
  </si>
  <si>
    <t>1980</t>
  </si>
  <si>
    <t xml:space="preserve">из них:
увеличение остатков денежных средств за счет возврата дебиторской задолженности прошлых лет</t>
  </si>
  <si>
    <t>1981</t>
  </si>
  <si>
    <t>510</t>
  </si>
  <si>
    <t xml:space="preserve"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</si>
  <si>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</si>
  <si>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 xml:space="preserve">целевые субсидии в рамках расчетов между учреждением и обособленными подразделениями</t>
  </si>
  <si>
    <t>1983</t>
  </si>
  <si>
    <t xml:space="preserve">поступления от приносящей доход деятельности в рамках расчетов между учреждением и обособленными подразделениями</t>
  </si>
  <si>
    <t>1984</t>
  </si>
  <si>
    <t xml:space="preserve">Расходы, всего</t>
  </si>
  <si>
    <t>2000</t>
  </si>
  <si>
    <t xml:space="preserve">в том числе:
на выплаты персоналу, всего</t>
  </si>
  <si>
    <t>2100</t>
  </si>
  <si>
    <t xml:space="preserve">в том числе:
оплата труда</t>
  </si>
  <si>
    <t>2110</t>
  </si>
  <si>
    <t>111</t>
  </si>
  <si>
    <t xml:space="preserve">прочие выплаты персоналу, в том числе компенсационного характера</t>
  </si>
  <si>
    <t>2120</t>
  </si>
  <si>
    <t>112</t>
  </si>
  <si>
    <t xml:space="preserve">иные выплаты, за исключение фонда оплаты труда учреждения, для выполнения отдельных полномочий</t>
  </si>
  <si>
    <t>2130</t>
  </si>
  <si>
    <t>113</t>
  </si>
  <si>
    <t xml:space="preserve"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</si>
  <si>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</si>
  <si>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</si>
  <si>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 xml:space="preserve">в том числе:
на выплаты по оплате труда</t>
  </si>
  <si>
    <t>2141</t>
  </si>
  <si>
    <t xml:space="preserve">на иные выплаты работникам</t>
  </si>
  <si>
    <t>2142</t>
  </si>
  <si>
    <t xml:space="preserve">денежное довольствие военнослужащих и сотрудников, имеющих специальные звания</t>
  </si>
  <si>
    <t>2150</t>
  </si>
  <si>
    <t>131</t>
  </si>
  <si>
    <t xml:space="preserve">иные выплаты военнослужащим и сотрудникам, имеющим специальные звания</t>
  </si>
  <si>
    <t>2160</t>
  </si>
  <si>
    <t>134</t>
  </si>
  <si>
    <t xml:space="preserve"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</si>
  <si>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</si>
  <si>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</si>
  <si>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 xml:space="preserve">социальные и иные выплаты населению, всего</t>
  </si>
  <si>
    <t>2200</t>
  </si>
  <si>
    <t>300</t>
  </si>
  <si>
    <t xml:space="preserve">в том числе:
социальные выплаты гражданам, кроме публичных нормативных социальных выплат</t>
  </si>
  <si>
    <t>2210</t>
  </si>
  <si>
    <t>320</t>
  </si>
  <si>
    <t xml:space="preserve"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</si>
  <si>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</si>
  <si>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</si>
  <si>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 xml:space="preserve"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</si>
  <si>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</si>
  <si>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</si>
  <si>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 xml:space="preserve"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</si>
  <si>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</si>
  <si>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</si>
  <si>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 xml:space="preserve">социальное обеспечение детей-сирот и детей, оставшихся без попечения родителей</t>
  </si>
  <si>
    <t>2240</t>
  </si>
  <si>
    <t>360</t>
  </si>
  <si>
    <t xml:space="preserve">уплата налогов, сборов и иных платежей, всего</t>
  </si>
  <si>
    <t>2300</t>
  </si>
  <si>
    <t>850</t>
  </si>
  <si>
    <t xml:space="preserve">из них:
налог на имущество организаций и земельный налог</t>
  </si>
  <si>
    <t>2310</t>
  </si>
  <si>
    <t>851</t>
  </si>
  <si>
    <t xml:space="preserve"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</si>
  <si>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</si>
  <si>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</si>
  <si>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 xml:space="preserve">уплата штрафов (в том числе административных), пеней, иных платежей</t>
  </si>
  <si>
    <t>2330</t>
  </si>
  <si>
    <t>853</t>
  </si>
  <si>
    <t xml:space="preserve">безвозмездные перечисления организациям и физическим лицам, всего</t>
  </si>
  <si>
    <t>2400</t>
  </si>
  <si>
    <t xml:space="preserve">из них:
гранты, предоставляемые другим организациям и физическим лицам</t>
  </si>
  <si>
    <t>2410</t>
  </si>
  <si>
    <t>810</t>
  </si>
  <si>
    <t xml:space="preserve">взносы в международные организации</t>
  </si>
  <si>
    <t>2420</t>
  </si>
  <si>
    <t>862</t>
  </si>
  <si>
    <t xml:space="preserve"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</si>
  <si>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</si>
  <si>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</si>
  <si>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 xml:space="preserve">прочие выплаты (кроме выплат на закупку товаров, работ, услуг)</t>
  </si>
  <si>
    <t>2500</t>
  </si>
  <si>
    <t xml:space="preserve"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</si>
  <si>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</si>
  <si>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</si>
  <si>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 xml:space="preserve">расходы на закупку товаров, работ, услуг, всего</t>
  </si>
  <si>
    <t>2600</t>
  </si>
  <si>
    <t xml:space="preserve">в том числе:
закупку научно-исследовательских и опытно-конструкторских работ</t>
  </si>
  <si>
    <t>2610</t>
  </si>
  <si>
    <t>241</t>
  </si>
  <si>
    <t xml:space="preserve">закупку товаров, работ, услуг в сфере информационно-коммуникационных технологий</t>
  </si>
  <si>
    <t>2620</t>
  </si>
  <si>
    <t>242</t>
  </si>
  <si>
    <t xml:space="preserve">закупку товаров, работ, услуг в целях капитального ремонта государственного (муниципального) имущества</t>
  </si>
  <si>
    <t>2630</t>
  </si>
  <si>
    <t>243</t>
  </si>
  <si>
    <t xml:space="preserve">прочую закупку товаров, работ и услуг, всего</t>
  </si>
  <si>
    <t>2640</t>
  </si>
  <si>
    <t xml:space="preserve">коммунальные услуги (электроэнергия; услуги отопления)</t>
  </si>
  <si>
    <t xml:space="preserve">капитальные вложения в объекты государственной (муниципальной) собственности, всего</t>
  </si>
  <si>
    <t>2650</t>
  </si>
  <si>
    <t>400</t>
  </si>
  <si>
    <t xml:space="preserve"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</si>
  <si>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</si>
  <si>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</si>
  <si>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 xml:space="preserve"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</si>
  <si>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</si>
  <si>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</si>
  <si>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 xml:space="preserve">Выплаты, уменьшающие доход, всего</t>
  </si>
  <si>
    <t>3000</t>
  </si>
  <si>
    <t>100</t>
  </si>
  <si>
    <t xml:space="preserve">в том числе:
налог на прибыль</t>
  </si>
  <si>
    <t>3010</t>
  </si>
  <si>
    <t xml:space="preserve">налог на добавленную стоимость</t>
  </si>
  <si>
    <t>3020</t>
  </si>
  <si>
    <t xml:space="preserve">прочие налоги, уменьшающие доход</t>
  </si>
  <si>
    <t>3030</t>
  </si>
  <si>
    <t xml:space="preserve">Прочие выплаты, всего</t>
  </si>
  <si>
    <t>4000</t>
  </si>
  <si>
    <t xml:space="preserve">из них:
возврат в бюджет средств субсидии</t>
  </si>
  <si>
    <t>4010</t>
  </si>
  <si>
    <t>610</t>
  </si>
  <si>
    <t>4020</t>
  </si>
  <si>
    <t>4030</t>
  </si>
  <si>
    <t xml:space="preserve">выплаты от приносящей доход деятельности в рамках расчетов между учреждением и обособленными подразделениями</t>
  </si>
  <si>
    <t>4040</t>
  </si>
  <si>
    <t xml:space="preserve">Раздел 2. Сведения по выплатам на закупки товаров, работ, услуг» (вместо расходов на закупки товаров, работ, услуг</t>
  </si>
  <si>
    <t xml:space="preserve">№ п/п</t>
  </si>
  <si>
    <t xml:space="preserve">Год начала закупки</t>
  </si>
  <si>
    <t xml:space="preserve">Выплаты на закупку товаров, работ, услуг, всего:</t>
  </si>
  <si>
    <t>26000</t>
  </si>
  <si>
    <t>X</t>
  </si>
  <si>
    <t>1.1</t>
  </si>
  <si>
    <t xml:space="preserve"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</si>
  <si>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</si>
  <si>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</si>
  <si>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 xml:space="preserve"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</si>
  <si>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</si>
  <si>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</si>
  <si>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 xml:space="preserve"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</si>
  <si>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</si>
  <si>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</si>
  <si>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 xml:space="preserve">в соответствии с Федеральным законом N 44-ФЗ</t>
  </si>
  <si>
    <t>26310</t>
  </si>
  <si>
    <t>1.3.2</t>
  </si>
  <si>
    <t xml:space="preserve">в соответствии с Федеральным законом N 223-ФЗ</t>
  </si>
  <si>
    <t>26320</t>
  </si>
  <si>
    <t>1.4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</si>
  <si>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</si>
  <si>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</si>
  <si>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</si>
  <si>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 xml:space="preserve"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</si>
  <si>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</si>
  <si>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</si>
  <si>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</si>
  <si>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</si>
  <si>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</si>
  <si>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</si>
  <si>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 xml:space="preserve"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</si>
  <si>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</si>
  <si>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</si>
  <si>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</si>
  <si>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</si>
  <si>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</si>
  <si>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</si>
  <si>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 xml:space="preserve">за счет субсидий, предоставляемых на осуществление капитальных вложений</t>
  </si>
  <si>
    <t>26430</t>
  </si>
  <si>
    <t>1.4.4</t>
  </si>
  <si>
    <t xml:space="preserve"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</si>
  <si>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</si>
  <si>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</si>
  <si>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</si>
  <si>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</si>
  <si>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</si>
  <si>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</si>
  <si>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 xml:space="preserve"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</si>
  <si>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</si>
  <si>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</si>
  <si>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</si>
  <si>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</si>
  <si>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</si>
  <si>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</si>
  <si>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</si>
  <si>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</si>
  <si>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</si>
  <si>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 xml:space="preserve">в том числе по году начала закупки:</t>
  </si>
  <si>
    <t>26510</t>
  </si>
  <si>
    <t>2.2</t>
  </si>
  <si>
    <t>26520</t>
  </si>
  <si>
    <t>2.3</t>
  </si>
  <si>
    <t>26530</t>
  </si>
  <si>
    <t>3.</t>
  </si>
  <si>
    <t xml:space="preserve"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</si>
  <si>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</si>
  <si>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</si>
  <si>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</si>
  <si>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</si>
  <si>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</si>
  <si>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</si>
  <si>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</si>
  <si>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 xml:space="preserve">Руководитель учреждения (уполномоченное лицо учреждения)</t>
  </si>
  <si>
    <t>директор</t>
  </si>
  <si>
    <t>Г.С.Нуртазина</t>
  </si>
  <si>
    <t>(должность)</t>
  </si>
  <si>
    <t>Исполнитель</t>
  </si>
  <si>
    <t xml:space="preserve">экономист по планированию</t>
  </si>
  <si>
    <t>О.К.Коновалова</t>
  </si>
  <si>
    <t>8-381-57-21-869</t>
  </si>
  <si>
    <t xml:space="preserve">(фамилия, инициалы)</t>
  </si>
  <si>
    <t>(телефон)</t>
  </si>
  <si>
    <t xml:space="preserve">"_ 31_" ______декабря_________ 2024_ г.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</si>
</sst>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8.000000"/>
      <color indexed="64"/>
      <name val="Verdana"/>
    </font>
    <font>
      <b/>
      <sz val="8.000000"/>
      <color indexed="64"/>
      <name val="Verdana"/>
    </font>
    <font>
      <sz val="8.000000"/>
      <color rgb="FF1D1D1D"/>
      <name val="Verdana"/>
    </font>
    <font>
      <b/>
      <sz val="10.000000"/>
      <color indexed="64"/>
      <name val="Verdana"/>
    </font>
    <font>
      <sz val="6.000000"/>
      <color indexed="64"/>
      <name val="Verdana"/>
    </font>
    <font>
      <b/>
      <sz val="8.000000"/>
      <color rgb="FF00B050"/>
      <name val="Verdana"/>
    </font>
    <font>
      <sz val="8.000000"/>
      <name val="Verdana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DEDED"/>
        <bgColor rgb="FFEDEDED"/>
      </patternFill>
    </fill>
    <fill>
      <patternFill patternType="solid">
        <fgColor rgb="FFCFDEF0"/>
        <bgColor rgb="FFCFDEF0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3">
    <xf fontId="0" fillId="2" borderId="0" numFmtId="0" applyNumberFormat="1" applyFont="1" applyFill="1" applyBorder="0">
      <alignment horizontal="left" vertical="center"/>
    </xf>
    <xf fontId="1" fillId="2" borderId="1" numFmtId="0" applyNumberFormat="1" applyFont="1" applyFill="1" applyBorder="0">
      <alignment horizontal="center" vertical="center" wrapText="1"/>
    </xf>
    <xf fontId="1" fillId="2" borderId="1" numFmtId="0" applyNumberFormat="1" applyFont="1" applyFill="1" applyBorder="0">
      <alignment horizontal="center" vertical="center" wrapText="1"/>
    </xf>
    <xf fontId="0" fillId="2" borderId="2" numFmtId="0" applyNumberFormat="1" applyFont="1" applyFill="1" applyBorder="0">
      <alignment horizontal="left" vertical="center" wrapText="1"/>
    </xf>
    <xf fontId="0" fillId="2" borderId="2" numFmtId="0" applyNumberFormat="1" applyFont="1" applyFill="1" applyBorder="0">
      <alignment horizontal="center" vertical="center" wrapText="1"/>
    </xf>
    <xf fontId="0" fillId="2" borderId="0" numFmtId="0" applyNumberFormat="1" applyFont="1" applyFill="1" applyBorder="0">
      <alignment horizontal="center" vertical="center" wrapText="1"/>
    </xf>
    <xf fontId="1" fillId="3" borderId="1" numFmtId="0" applyNumberFormat="1" applyFont="1" applyFill="1" applyBorder="0">
      <alignment horizontal="center" vertical="center" wrapText="1"/>
    </xf>
    <xf fontId="0" fillId="2" borderId="0" numFmtId="0" applyNumberFormat="1" applyFont="1" applyFill="1" applyBorder="0">
      <alignment horizontal="left" vertical="center" wrapText="1"/>
    </xf>
    <xf fontId="0" fillId="2" borderId="0" numFmtId="0" applyNumberFormat="1" applyFont="1" applyFill="1" applyBorder="0">
      <alignment horizontal="right" vertical="center" wrapText="1"/>
    </xf>
    <xf fontId="0" fillId="2" borderId="0" numFmtId="0" applyNumberFormat="1" applyFont="1" applyFill="1" applyBorder="0">
      <alignment horizontal="right" vertical="center" wrapText="1"/>
    </xf>
    <xf fontId="2" fillId="4" borderId="1" numFmtId="0" applyNumberFormat="1" applyFont="1" applyFill="1" applyBorder="0">
      <alignment horizontal="center" vertical="center" wrapText="1"/>
    </xf>
    <xf fontId="3" fillId="2" borderId="0" numFmtId="0" applyNumberFormat="1" applyFont="1" applyFill="1" applyBorder="0">
      <alignment horizontal="center" vertical="center" wrapText="1"/>
    </xf>
    <xf fontId="1" fillId="2" borderId="3" numFmtId="0" applyNumberFormat="1" applyFont="1" applyFill="1" applyBorder="0">
      <alignment horizontal="center" vertical="center" wrapText="1"/>
    </xf>
  </cellStyleXfs>
  <cellXfs count="21">
    <xf fontId="0" fillId="2" borderId="0" numFmtId="0" xfId="0" applyFill="1" applyAlignment="1">
      <alignment horizontal="left" vertical="center"/>
    </xf>
    <xf fontId="1" fillId="2" borderId="0" numFmtId="0" xfId="0" applyFont="1" applyFill="1" applyAlignment="1">
      <alignment horizontal="center" vertical="center" wrapText="1"/>
    </xf>
    <xf fontId="0" fillId="2" borderId="2" numFmtId="0" xfId="0" applyFill="1" applyBorder="1" applyAlignment="1" applyProtection="1">
      <alignment horizontal="center" vertical="center" wrapText="1"/>
      <protection locked="0"/>
    </xf>
    <xf fontId="4" fillId="2" borderId="4" numFmtId="0" xfId="0" applyFont="1" applyFill="1" applyBorder="1" applyAlignment="1">
      <alignment horizontal="center" vertical="center" wrapText="1"/>
    </xf>
    <xf fontId="0" fillId="2" borderId="0" numFmtId="0" xfId="0" applyFill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3" fillId="2" borderId="0" numFmtId="0" xfId="0" applyFont="1" applyFill="1" applyAlignment="1">
      <alignment vertical="center" wrapText="1"/>
    </xf>
    <xf fontId="0" fillId="2" borderId="0" numFmtId="0" xfId="0" applyFill="1" applyAlignment="1">
      <alignment vertical="center" wrapText="1"/>
    </xf>
    <xf fontId="0" fillId="2" borderId="0" numFmtId="0" xfId="0" applyFill="1" applyAlignment="1">
      <alignment horizontal="right" vertical="center" wrapText="1"/>
    </xf>
    <xf fontId="0" fillId="2" borderId="1" numFmtId="0" xfId="0" applyFill="1" applyBorder="1" applyAlignment="1">
      <alignment horizontal="center" vertical="center" wrapText="1"/>
    </xf>
    <xf fontId="0" fillId="2" borderId="2" numFmtId="0" xfId="0" applyFill="1" applyBorder="1" applyAlignment="1">
      <alignment horizontal="center" vertical="center" wrapText="1"/>
    </xf>
    <xf fontId="0" fillId="2" borderId="1" numFmtId="0" xfId="0" applyFill="1" applyBorder="1" applyAlignment="1">
      <alignment horizontal="center" vertical="center"/>
    </xf>
    <xf fontId="0" fillId="2" borderId="1" numFmtId="0" xfId="0" applyFill="1" applyBorder="1" applyAlignment="1">
      <alignment horizontal="left" vertical="center" wrapText="1"/>
    </xf>
    <xf fontId="1" fillId="2" borderId="1" numFmtId="4" xfId="0" applyNumberFormat="1" applyFont="1" applyFill="1" applyBorder="1" applyAlignment="1">
      <alignment horizontal="right" indent="1" vertical="center" wrapText="1"/>
    </xf>
    <xf fontId="5" fillId="2" borderId="1" numFmtId="0" xfId="0" applyFont="1" applyFill="1" applyBorder="1" applyAlignment="1">
      <alignment horizontal="center" vertical="center" wrapText="1"/>
    </xf>
    <xf fontId="0" fillId="2" borderId="1" numFmtId="4" xfId="0" applyNumberFormat="1" applyFill="1" applyBorder="1" applyAlignment="1">
      <alignment horizontal="right" indent="1" vertical="center" wrapText="1"/>
    </xf>
    <xf fontId="6" fillId="2" borderId="1" numFmtId="4" xfId="0" applyNumberFormat="1" applyFont="1" applyFill="1" applyBorder="1" applyAlignment="1">
      <alignment horizontal="right" indent="1" vertical="center" wrapText="1"/>
    </xf>
    <xf fontId="5" fillId="2" borderId="1" numFmtId="4" xfId="0" applyNumberFormat="1" applyFont="1" applyFill="1" applyBorder="1" applyAlignment="1">
      <alignment horizontal="right" indent="1" vertical="center" wrapText="1"/>
    </xf>
    <xf fontId="1" fillId="2" borderId="1" numFmtId="0" xfId="0" applyFont="1" applyFill="1" applyBorder="1" applyAlignment="1">
      <alignment horizontal="center" vertical="center" wrapText="1"/>
    </xf>
    <xf fontId="0" fillId="2" borderId="5" numFmtId="0" xfId="0" applyFill="1" applyBorder="1" applyAlignment="1">
      <alignment horizontal="left" vertical="center" wrapText="1"/>
    </xf>
    <xf fontId="0" fillId="2" borderId="6" numFmtId="0" xfId="0" applyFill="1" applyBorder="1" applyAlignment="1">
      <alignment horizontal="left" vertical="center" wrapText="1"/>
    </xf>
  </cellXfs>
  <cellStyles count="13">
    <cellStyle name="bold_border_center_str" xfId="1"/>
    <cellStyle name="border_bold_center_str" xfId="2"/>
    <cellStyle name="bot_border_left_str" xfId="3"/>
    <cellStyle name="bottom_center_str" xfId="4"/>
    <cellStyle name="center_str" xfId="5"/>
    <cellStyle name="formula_center_str" xfId="6"/>
    <cellStyle name="left_str" xfId="7"/>
    <cellStyle name="righr_str" xfId="8"/>
    <cellStyle name="right_str" xfId="9"/>
    <cellStyle name="table_head" xfId="10"/>
    <cellStyle name="title" xfId="11"/>
    <cellStyle name="top_border_center_str" xfId="1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93" zoomScale="100" workbookViewId="0">
      <selection activeCell="F96" activeCellId="0" sqref="F96:H96"/>
    </sheetView>
  </sheetViews>
  <sheetFormatPr defaultRowHeight="11.25"/>
  <cols>
    <col customWidth="1" min="1" max="1" width="9.140625"/>
    <col customWidth="1" min="2" max="2" width="57.28515625"/>
    <col customWidth="1" min="3" max="3" width="11.42578125"/>
    <col customWidth="1" min="4" max="4" width="17.85546875"/>
    <col customWidth="1" min="5" max="5" width="15.85546875"/>
    <col customWidth="1" min="6" max="6" width="20.85546875"/>
    <col customWidth="1" min="7" max="7" width="21.140625"/>
    <col customWidth="1" min="8" max="8" width="21.5703125"/>
    <col customWidth="1" hidden="1" min="9" max="9" width="0"/>
  </cols>
  <sheetData>
    <row r="1" ht="9" customHeight="1"/>
    <row r="2" ht="19.5" customHeight="1">
      <c r="G2" s="1" t="s">
        <v>0</v>
      </c>
      <c r="H2" s="1"/>
      <c r="I2" s="1"/>
    </row>
    <row r="3" ht="21" customHeight="1">
      <c r="G3" s="2" t="s">
        <v>1</v>
      </c>
      <c r="H3" s="2"/>
      <c r="I3" s="2"/>
    </row>
    <row r="4" ht="15" customHeight="1">
      <c r="G4" s="3" t="s">
        <v>2</v>
      </c>
      <c r="H4" s="3"/>
      <c r="I4" s="3"/>
    </row>
    <row r="5" ht="18" customHeight="1">
      <c r="G5" s="2"/>
      <c r="H5" s="2" t="s">
        <v>3</v>
      </c>
      <c r="I5" s="2"/>
    </row>
    <row r="6" ht="15" customHeight="1">
      <c r="G6" s="3" t="s">
        <v>4</v>
      </c>
      <c r="H6" s="3" t="s">
        <v>5</v>
      </c>
      <c r="I6" s="3"/>
    </row>
    <row r="7" ht="30" customHeight="1">
      <c r="G7" s="4" t="s">
        <v>6</v>
      </c>
      <c r="H7" s="4"/>
      <c r="I7" s="4"/>
    </row>
    <row r="8" ht="20.100000000000001" customHeight="1">
      <c r="G8" s="4" t="s">
        <v>7</v>
      </c>
      <c r="H8" s="4"/>
      <c r="I8" s="4"/>
    </row>
    <row r="9" ht="9.75" customHeight="1"/>
    <row r="10" ht="20.25" customHeight="1">
      <c r="B10" s="5" t="s">
        <v>8</v>
      </c>
      <c r="C10" s="5"/>
      <c r="D10" s="5"/>
      <c r="E10" s="5"/>
      <c r="F10" s="5"/>
      <c r="G10" s="5"/>
      <c r="H10" s="6"/>
      <c r="I10" s="6"/>
    </row>
    <row r="11" ht="30" customHeight="1">
      <c r="B11" s="5" t="s">
        <v>9</v>
      </c>
      <c r="C11" s="5"/>
      <c r="D11" s="5"/>
      <c r="E11" s="5"/>
      <c r="F11" s="5"/>
      <c r="G11" s="5"/>
      <c r="H11" s="6"/>
      <c r="I11" s="6"/>
    </row>
    <row r="12" ht="18.75" customHeight="1">
      <c r="E12" s="7"/>
      <c r="F12" s="7"/>
      <c r="G12" s="8"/>
      <c r="H12" s="9" t="s">
        <v>10</v>
      </c>
      <c r="I12" s="9" t="s">
        <v>10</v>
      </c>
    </row>
    <row r="13" ht="18.75" customHeight="1">
      <c r="C13" s="8" t="s">
        <v>11</v>
      </c>
      <c r="D13" s="10" t="s">
        <v>12</v>
      </c>
      <c r="E13" s="10"/>
      <c r="F13" s="10"/>
      <c r="G13" s="8" t="s">
        <v>13</v>
      </c>
      <c r="H13" s="9" t="s">
        <v>14</v>
      </c>
      <c r="I13" s="9"/>
    </row>
    <row r="14" ht="18.75" customHeight="1">
      <c r="G14" s="8" t="s">
        <v>15</v>
      </c>
      <c r="H14" s="9">
        <v>52302592</v>
      </c>
      <c r="I14" s="9"/>
    </row>
    <row r="15" ht="26.25" customHeight="1">
      <c r="B15" s="7" t="s">
        <v>16</v>
      </c>
      <c r="C15" s="1" t="s">
        <v>17</v>
      </c>
      <c r="D15" s="1"/>
      <c r="E15" s="1"/>
      <c r="F15" s="1"/>
      <c r="G15" s="8" t="s">
        <v>18</v>
      </c>
      <c r="H15" s="9">
        <v>504</v>
      </c>
      <c r="I15" s="9"/>
    </row>
    <row r="16" ht="18.75" customHeight="1">
      <c r="G16" s="8" t="s">
        <v>15</v>
      </c>
      <c r="H16" s="9">
        <v>52320518</v>
      </c>
      <c r="I16" s="9"/>
    </row>
    <row r="17" ht="18.75" customHeight="1">
      <c r="G17" s="8" t="s">
        <v>19</v>
      </c>
      <c r="H17" s="9">
        <v>5512004494</v>
      </c>
      <c r="I17" s="9"/>
    </row>
    <row r="18" ht="30.75" customHeight="1">
      <c r="B18" s="7" t="s">
        <v>20</v>
      </c>
      <c r="C18" s="1" t="s">
        <v>21</v>
      </c>
      <c r="D18" s="1"/>
      <c r="E18" s="1"/>
      <c r="F18" s="1"/>
      <c r="G18" s="8" t="s">
        <v>22</v>
      </c>
      <c r="H18" s="9">
        <v>551201001</v>
      </c>
      <c r="I18" s="9" t="s">
        <v>23</v>
      </c>
    </row>
    <row r="19" ht="18.75" customHeight="1">
      <c r="B19" s="7" t="s">
        <v>24</v>
      </c>
      <c r="C19" s="7" t="s">
        <v>25</v>
      </c>
      <c r="D19" s="7"/>
      <c r="E19" s="7"/>
      <c r="F19" s="7"/>
      <c r="G19" s="8" t="s">
        <v>26</v>
      </c>
      <c r="H19" s="9" t="s">
        <v>23</v>
      </c>
    </row>
    <row r="20" ht="16.5" customHeight="1">
      <c r="B20" s="1"/>
      <c r="C20" s="1"/>
      <c r="D20" s="1"/>
      <c r="E20" s="1"/>
      <c r="F20" s="1"/>
      <c r="G20" s="1"/>
      <c r="H20" s="1"/>
      <c r="I20" s="1"/>
    </row>
    <row r="21" ht="30.75" customHeight="1">
      <c r="B21" s="1" t="s">
        <v>27</v>
      </c>
      <c r="C21" s="1"/>
      <c r="D21" s="1"/>
      <c r="E21" s="1"/>
      <c r="F21" s="1"/>
      <c r="G21" s="1"/>
      <c r="H21" s="1"/>
    </row>
    <row r="22" ht="18" customHeight="1"/>
    <row r="23" ht="19.5" customHeight="1">
      <c r="A23" s="11" t="s">
        <v>28</v>
      </c>
      <c r="B23" s="11"/>
      <c r="C23" s="9" t="s">
        <v>29</v>
      </c>
      <c r="D23" s="9" t="s">
        <v>30</v>
      </c>
      <c r="E23" s="9" t="s">
        <v>31</v>
      </c>
      <c r="F23" s="9" t="s">
        <v>32</v>
      </c>
      <c r="G23" s="9"/>
      <c r="H23" s="9"/>
    </row>
    <row r="24" ht="27" customHeight="1">
      <c r="A24" s="11"/>
      <c r="B24" s="11"/>
      <c r="C24" s="9"/>
      <c r="D24" s="9"/>
      <c r="E24" s="9"/>
      <c r="F24" s="9" t="s">
        <v>33</v>
      </c>
      <c r="G24" s="9" t="s">
        <v>34</v>
      </c>
      <c r="H24" s="9" t="s">
        <v>35</v>
      </c>
    </row>
    <row r="25" ht="16.5" customHeight="1">
      <c r="A25" s="9">
        <v>1</v>
      </c>
      <c r="B25" s="9"/>
      <c r="C25" s="9">
        <v>2</v>
      </c>
      <c r="D25" s="9">
        <v>3</v>
      </c>
      <c r="E25" s="9">
        <v>4</v>
      </c>
      <c r="F25" s="9">
        <v>5</v>
      </c>
      <c r="G25" s="9">
        <v>6</v>
      </c>
      <c r="H25" s="9">
        <v>7</v>
      </c>
    </row>
    <row r="26" ht="16.5" customHeight="1">
      <c r="A26" s="12" t="s">
        <v>36</v>
      </c>
      <c r="B26" s="12"/>
      <c r="C26" s="9" t="s">
        <v>37</v>
      </c>
      <c r="D26" s="9" t="s">
        <v>38</v>
      </c>
      <c r="E26" s="9" t="s">
        <v>38</v>
      </c>
      <c r="F26" s="13">
        <v>0</v>
      </c>
      <c r="G26" s="13">
        <v>0</v>
      </c>
      <c r="H26" s="13">
        <v>0</v>
      </c>
      <c r="I26" s="9" t="s">
        <v>39</v>
      </c>
    </row>
    <row r="27" ht="16.5" customHeight="1">
      <c r="A27" s="12" t="s">
        <v>40</v>
      </c>
      <c r="B27" s="12"/>
      <c r="C27" s="9" t="s">
        <v>41</v>
      </c>
      <c r="D27" s="9" t="s">
        <v>38</v>
      </c>
      <c r="E27" s="9" t="s">
        <v>38</v>
      </c>
      <c r="F27" s="13">
        <f>F26+F28-F46</f>
        <v>0</v>
      </c>
      <c r="G27" s="13">
        <f t="shared" ref="G27:H27" si="0">G26+G28-G46</f>
        <v>0</v>
      </c>
      <c r="H27" s="13">
        <f t="shared" si="0"/>
        <v>0</v>
      </c>
      <c r="I27" s="9" t="s">
        <v>39</v>
      </c>
    </row>
    <row r="28" ht="16.5" customHeight="1">
      <c r="A28" s="12" t="s">
        <v>42</v>
      </c>
      <c r="B28" s="12"/>
      <c r="C28" s="9" t="s">
        <v>43</v>
      </c>
      <c r="D28" s="9"/>
      <c r="E28" s="9"/>
      <c r="F28" s="13">
        <f>F29+F30+F34+F35+F39+F40+F41</f>
        <v>7409104</v>
      </c>
      <c r="G28" s="13">
        <f t="shared" ref="G28:H28" si="1">G29+G30+G34+G35+G39+G40</f>
        <v>7316989</v>
      </c>
      <c r="H28" s="13">
        <f t="shared" si="1"/>
        <v>7413770</v>
      </c>
      <c r="I28" s="9" t="s">
        <v>39</v>
      </c>
    </row>
    <row r="29" ht="21.75" customHeight="1">
      <c r="A29" s="12" t="s">
        <v>44</v>
      </c>
      <c r="B29" s="12"/>
      <c r="C29" s="14" t="s">
        <v>45</v>
      </c>
      <c r="D29" s="9" t="s">
        <v>46</v>
      </c>
      <c r="E29" s="9"/>
      <c r="F29" s="15">
        <v>0</v>
      </c>
      <c r="G29" s="15"/>
      <c r="H29" s="15"/>
      <c r="I29" s="9" t="s">
        <v>39</v>
      </c>
    </row>
    <row r="30" ht="18.75" customHeight="1">
      <c r="A30" s="12" t="s">
        <v>47</v>
      </c>
      <c r="B30" s="12"/>
      <c r="C30" s="14" t="s">
        <v>48</v>
      </c>
      <c r="D30" s="9" t="s">
        <v>49</v>
      </c>
      <c r="E30" s="9"/>
      <c r="F30" s="13">
        <f>F31+F32+F33</f>
        <v>7409104</v>
      </c>
      <c r="G30" s="13">
        <f t="shared" ref="G30:H30" si="2">G31+G32+G33</f>
        <v>7316989</v>
      </c>
      <c r="H30" s="13">
        <f t="shared" si="2"/>
        <v>7413770</v>
      </c>
      <c r="I30" s="9" t="s">
        <v>39</v>
      </c>
    </row>
    <row r="31" ht="46.5" customHeight="1">
      <c r="A31" s="12" t="s">
        <v>50</v>
      </c>
      <c r="B31" s="12"/>
      <c r="C31" s="9" t="s">
        <v>51</v>
      </c>
      <c r="D31" s="9" t="s">
        <v>49</v>
      </c>
      <c r="E31" s="9"/>
      <c r="F31" s="16">
        <v>7409104</v>
      </c>
      <c r="G31" s="15">
        <v>7316989</v>
      </c>
      <c r="H31" s="15">
        <v>7413770</v>
      </c>
      <c r="I31" s="9" t="s">
        <v>39</v>
      </c>
    </row>
    <row r="32" ht="34.5" customHeight="1">
      <c r="A32" s="12" t="s">
        <v>52</v>
      </c>
      <c r="B32" s="12"/>
      <c r="C32" s="9" t="s">
        <v>53</v>
      </c>
      <c r="D32" s="9" t="s">
        <v>49</v>
      </c>
      <c r="E32" s="9"/>
      <c r="F32" s="15">
        <v>0</v>
      </c>
      <c r="G32" s="15">
        <v>0</v>
      </c>
      <c r="H32" s="15">
        <v>0</v>
      </c>
      <c r="I32" s="9" t="s">
        <v>39</v>
      </c>
    </row>
    <row r="33" ht="21.75" customHeight="1">
      <c r="A33" s="12" t="s">
        <v>54</v>
      </c>
      <c r="B33" s="12"/>
      <c r="C33" s="9">
        <v>1230</v>
      </c>
      <c r="D33" s="9">
        <v>130</v>
      </c>
      <c r="E33" s="9"/>
      <c r="F33" s="17">
        <v>0</v>
      </c>
      <c r="G33" s="15">
        <v>0</v>
      </c>
      <c r="H33" s="15">
        <v>0</v>
      </c>
      <c r="I33" s="9"/>
    </row>
    <row r="34" ht="19.5" customHeight="1">
      <c r="A34" s="12" t="s">
        <v>55</v>
      </c>
      <c r="B34" s="12"/>
      <c r="C34" s="14" t="s">
        <v>56</v>
      </c>
      <c r="D34" s="9" t="s">
        <v>57</v>
      </c>
      <c r="E34" s="9"/>
      <c r="F34" s="13">
        <v>0</v>
      </c>
      <c r="G34" s="15">
        <v>0</v>
      </c>
      <c r="H34" s="15">
        <v>0</v>
      </c>
      <c r="I34" s="9" t="s">
        <v>39</v>
      </c>
    </row>
    <row r="35" ht="19.5" customHeight="1">
      <c r="A35" s="12" t="s">
        <v>58</v>
      </c>
      <c r="B35" s="12"/>
      <c r="C35" s="14" t="s">
        <v>59</v>
      </c>
      <c r="D35" s="9" t="s">
        <v>60</v>
      </c>
      <c r="E35" s="9"/>
      <c r="F35" s="13">
        <f t="shared" ref="F35:H35" si="3">F36+F37+F38</f>
        <v>0</v>
      </c>
      <c r="G35" s="13">
        <f t="shared" si="3"/>
        <v>0</v>
      </c>
      <c r="H35" s="13">
        <f t="shared" si="3"/>
        <v>0</v>
      </c>
      <c r="I35" s="9" t="s">
        <v>39</v>
      </c>
    </row>
    <row r="36" ht="19.5" customHeight="1">
      <c r="A36" s="12" t="s">
        <v>61</v>
      </c>
      <c r="B36" s="12"/>
      <c r="C36" s="9" t="s">
        <v>62</v>
      </c>
      <c r="D36" s="9" t="s">
        <v>60</v>
      </c>
      <c r="E36" s="9"/>
      <c r="F36" s="17">
        <v>0</v>
      </c>
      <c r="G36" s="15">
        <v>0</v>
      </c>
      <c r="H36" s="15">
        <v>0</v>
      </c>
      <c r="I36" s="9" t="s">
        <v>39</v>
      </c>
    </row>
    <row r="37" ht="19.5" customHeight="1">
      <c r="A37" s="12" t="s">
        <v>63</v>
      </c>
      <c r="B37" s="12"/>
      <c r="C37" s="9" t="s">
        <v>64</v>
      </c>
      <c r="D37" s="9" t="s">
        <v>60</v>
      </c>
      <c r="E37" s="9"/>
      <c r="F37" s="15">
        <v>0</v>
      </c>
      <c r="G37" s="15">
        <v>0</v>
      </c>
      <c r="H37" s="15">
        <v>0</v>
      </c>
      <c r="I37" s="9" t="s">
        <v>39</v>
      </c>
    </row>
    <row r="38" ht="19.5" customHeight="1">
      <c r="A38" s="12" t="s">
        <v>54</v>
      </c>
      <c r="B38" s="12"/>
      <c r="C38" s="9">
        <v>1430</v>
      </c>
      <c r="D38" s="9">
        <v>150</v>
      </c>
      <c r="E38" s="9"/>
      <c r="F38" s="15">
        <v>0</v>
      </c>
      <c r="G38" s="15">
        <v>0</v>
      </c>
      <c r="H38" s="15">
        <v>0</v>
      </c>
      <c r="I38" s="9"/>
    </row>
    <row r="39" ht="19.5" customHeight="1">
      <c r="A39" s="12" t="s">
        <v>65</v>
      </c>
      <c r="B39" s="12"/>
      <c r="C39" s="14" t="s">
        <v>66</v>
      </c>
      <c r="D39" s="9" t="s">
        <v>67</v>
      </c>
      <c r="E39" s="9"/>
      <c r="F39" s="13">
        <v>0</v>
      </c>
      <c r="G39" s="15">
        <v>0</v>
      </c>
      <c r="H39" s="15">
        <v>0</v>
      </c>
      <c r="I39" s="9" t="s">
        <v>39</v>
      </c>
    </row>
    <row r="40" ht="19.5" customHeight="1">
      <c r="A40" s="12" t="s">
        <v>68</v>
      </c>
      <c r="B40" s="12"/>
      <c r="C40" s="14" t="s">
        <v>69</v>
      </c>
      <c r="D40" s="9"/>
      <c r="E40" s="9"/>
      <c r="F40" s="13">
        <v>0</v>
      </c>
      <c r="G40" s="15">
        <v>0</v>
      </c>
      <c r="H40" s="15">
        <v>0</v>
      </c>
      <c r="I40" s="9" t="s">
        <v>39</v>
      </c>
    </row>
    <row r="41" ht="19.5" customHeight="1">
      <c r="A41" s="12" t="s">
        <v>70</v>
      </c>
      <c r="B41" s="12"/>
      <c r="C41" s="14" t="s">
        <v>71</v>
      </c>
      <c r="D41" s="9" t="s">
        <v>38</v>
      </c>
      <c r="E41" s="9"/>
      <c r="F41" s="13">
        <f>F42+F43+F44+F45</f>
        <v>0</v>
      </c>
      <c r="G41" s="15">
        <v>0</v>
      </c>
      <c r="H41" s="15">
        <v>0</v>
      </c>
      <c r="I41" s="9" t="s">
        <v>39</v>
      </c>
    </row>
    <row r="42" ht="35.25" customHeight="1">
      <c r="A42" s="12" t="s">
        <v>72</v>
      </c>
      <c r="B42" s="12"/>
      <c r="C42" s="9" t="s">
        <v>73</v>
      </c>
      <c r="D42" s="9" t="s">
        <v>74</v>
      </c>
      <c r="E42" s="9"/>
      <c r="F42" s="15">
        <v>0</v>
      </c>
      <c r="G42" s="15">
        <v>0</v>
      </c>
      <c r="H42" s="15">
        <v>0</v>
      </c>
      <c r="I42" s="9" t="s">
        <v>39</v>
      </c>
    </row>
    <row r="43" ht="35.25" customHeight="1">
      <c r="A43" s="12" t="s">
        <v>75</v>
      </c>
      <c r="B43" s="12"/>
      <c r="C43" s="9" t="s">
        <v>76</v>
      </c>
      <c r="D43" s="9" t="s">
        <v>74</v>
      </c>
      <c r="E43" s="9"/>
      <c r="F43" s="15">
        <v>0</v>
      </c>
      <c r="G43" s="15">
        <v>0</v>
      </c>
      <c r="H43" s="15">
        <v>0</v>
      </c>
      <c r="I43" s="9" t="s">
        <v>39</v>
      </c>
    </row>
    <row r="44" ht="22.5" customHeight="1">
      <c r="A44" s="12" t="s">
        <v>77</v>
      </c>
      <c r="B44" s="12"/>
      <c r="C44" s="9" t="s">
        <v>78</v>
      </c>
      <c r="D44" s="9" t="s">
        <v>74</v>
      </c>
      <c r="E44" s="9"/>
      <c r="F44" s="17">
        <v>0</v>
      </c>
      <c r="G44" s="15">
        <v>0</v>
      </c>
      <c r="H44" s="15">
        <v>0</v>
      </c>
      <c r="I44" s="9" t="s">
        <v>39</v>
      </c>
    </row>
    <row r="45" ht="27.75" customHeight="1">
      <c r="A45" s="12" t="s">
        <v>79</v>
      </c>
      <c r="B45" s="12"/>
      <c r="C45" s="9" t="s">
        <v>80</v>
      </c>
      <c r="D45" s="9" t="s">
        <v>74</v>
      </c>
      <c r="E45" s="9"/>
      <c r="F45" s="17">
        <v>0</v>
      </c>
      <c r="G45" s="15">
        <v>0</v>
      </c>
      <c r="H45" s="15">
        <v>0</v>
      </c>
      <c r="I45" s="9" t="s">
        <v>39</v>
      </c>
    </row>
    <row r="46" ht="18" customHeight="1">
      <c r="A46" s="12" t="s">
        <v>81</v>
      </c>
      <c r="B46" s="12"/>
      <c r="C46" s="9" t="s">
        <v>82</v>
      </c>
      <c r="D46" s="9" t="s">
        <v>38</v>
      </c>
      <c r="E46" s="9"/>
      <c r="F46" s="13">
        <f>F47+F57+F63+F67+F71+F73</f>
        <v>7409104</v>
      </c>
      <c r="G46" s="13">
        <f t="shared" ref="G46:H46" si="4">G47+G57+G63+G67+G71+G73</f>
        <v>7316989</v>
      </c>
      <c r="H46" s="13">
        <f t="shared" si="4"/>
        <v>7413770</v>
      </c>
      <c r="I46" s="9" t="s">
        <v>39</v>
      </c>
    </row>
    <row r="47" ht="26.25" customHeight="1">
      <c r="A47" s="12" t="s">
        <v>83</v>
      </c>
      <c r="B47" s="12"/>
      <c r="C47" s="9" t="s">
        <v>84</v>
      </c>
      <c r="D47" s="9" t="s">
        <v>38</v>
      </c>
      <c r="E47" s="9"/>
      <c r="F47" s="13">
        <f>F48+F49+F50+F51+F54+F55+F56</f>
        <v>4537000</v>
      </c>
      <c r="G47" s="13">
        <f t="shared" ref="G47:H47" si="5">G48+G49+G50+G51+G54+G55+G56</f>
        <v>4537000</v>
      </c>
      <c r="H47" s="13">
        <f t="shared" si="5"/>
        <v>4537000</v>
      </c>
      <c r="I47" s="9" t="s">
        <v>39</v>
      </c>
    </row>
    <row r="48" ht="24" customHeight="1">
      <c r="A48" s="12" t="s">
        <v>85</v>
      </c>
      <c r="B48" s="12"/>
      <c r="C48" s="9" t="s">
        <v>86</v>
      </c>
      <c r="D48" s="9" t="s">
        <v>87</v>
      </c>
      <c r="E48" s="9"/>
      <c r="F48" s="15">
        <v>3494639</v>
      </c>
      <c r="G48" s="15">
        <v>3494639</v>
      </c>
      <c r="H48" s="15">
        <v>3494639</v>
      </c>
      <c r="I48" s="9" t="s">
        <v>39</v>
      </c>
    </row>
    <row r="49" ht="17.25" customHeight="1">
      <c r="A49" s="12" t="s">
        <v>88</v>
      </c>
      <c r="B49" s="12"/>
      <c r="C49" s="9" t="s">
        <v>89</v>
      </c>
      <c r="D49" s="9" t="s">
        <v>90</v>
      </c>
      <c r="E49" s="9"/>
      <c r="F49" s="15">
        <v>0</v>
      </c>
      <c r="G49" s="15">
        <v>0</v>
      </c>
      <c r="H49" s="15">
        <v>0</v>
      </c>
      <c r="I49" s="9" t="s">
        <v>39</v>
      </c>
    </row>
    <row r="50" ht="33" customHeight="1">
      <c r="A50" s="12" t="s">
        <v>91</v>
      </c>
      <c r="B50" s="12"/>
      <c r="C50" s="9" t="s">
        <v>92</v>
      </c>
      <c r="D50" s="9" t="s">
        <v>93</v>
      </c>
      <c r="E50" s="9"/>
      <c r="F50" s="15">
        <v>0</v>
      </c>
      <c r="G50" s="15">
        <v>0</v>
      </c>
      <c r="H50" s="15">
        <v>0</v>
      </c>
      <c r="I50" s="9" t="s">
        <v>39</v>
      </c>
    </row>
    <row r="51" ht="28.5" customHeight="1">
      <c r="A51" s="12" t="s">
        <v>94</v>
      </c>
      <c r="B51" s="12"/>
      <c r="C51" s="9" t="s">
        <v>95</v>
      </c>
      <c r="D51" s="9" t="s">
        <v>96</v>
      </c>
      <c r="E51" s="9"/>
      <c r="F51" s="13">
        <f>F52+F53</f>
        <v>1042361</v>
      </c>
      <c r="G51" s="13">
        <f t="shared" ref="G51:H51" si="6">G52+G53</f>
        <v>1042361</v>
      </c>
      <c r="H51" s="13">
        <f t="shared" si="6"/>
        <v>1042361</v>
      </c>
      <c r="I51" s="9" t="s">
        <v>39</v>
      </c>
    </row>
    <row r="52" ht="24" customHeight="1">
      <c r="A52" s="12" t="s">
        <v>97</v>
      </c>
      <c r="B52" s="12"/>
      <c r="C52" s="9" t="s">
        <v>98</v>
      </c>
      <c r="D52" s="9" t="s">
        <v>96</v>
      </c>
      <c r="E52" s="9"/>
      <c r="F52" s="15">
        <v>1042361</v>
      </c>
      <c r="G52" s="15">
        <v>1042361</v>
      </c>
      <c r="H52" s="15">
        <v>1042361</v>
      </c>
      <c r="I52" s="9" t="s">
        <v>39</v>
      </c>
    </row>
    <row r="53" ht="17.25" customHeight="1">
      <c r="A53" s="12" t="s">
        <v>99</v>
      </c>
      <c r="B53" s="12"/>
      <c r="C53" s="9" t="s">
        <v>100</v>
      </c>
      <c r="D53" s="9" t="s">
        <v>96</v>
      </c>
      <c r="E53" s="9"/>
      <c r="F53" s="15">
        <v>0</v>
      </c>
      <c r="G53" s="15">
        <v>0</v>
      </c>
      <c r="H53" s="15">
        <v>0</v>
      </c>
      <c r="I53" s="9" t="s">
        <v>39</v>
      </c>
    </row>
    <row r="54" ht="24.75" customHeight="1">
      <c r="A54" s="12" t="s">
        <v>101</v>
      </c>
      <c r="B54" s="12"/>
      <c r="C54" s="9" t="s">
        <v>102</v>
      </c>
      <c r="D54" s="9" t="s">
        <v>103</v>
      </c>
      <c r="E54" s="9"/>
      <c r="F54" s="15">
        <v>0</v>
      </c>
      <c r="G54" s="15">
        <v>0</v>
      </c>
      <c r="H54" s="15">
        <v>0</v>
      </c>
      <c r="I54" s="9" t="s">
        <v>39</v>
      </c>
    </row>
    <row r="55" ht="27" customHeight="1">
      <c r="A55" s="12" t="s">
        <v>104</v>
      </c>
      <c r="B55" s="12"/>
      <c r="C55" s="9" t="s">
        <v>105</v>
      </c>
      <c r="D55" s="9" t="s">
        <v>106</v>
      </c>
      <c r="E55" s="9"/>
      <c r="F55" s="15">
        <v>0</v>
      </c>
      <c r="G55" s="15">
        <v>0</v>
      </c>
      <c r="H55" s="15">
        <v>0</v>
      </c>
      <c r="I55" s="9" t="s">
        <v>39</v>
      </c>
    </row>
    <row r="56" ht="26.25" customHeight="1">
      <c r="A56" s="12" t="s">
        <v>107</v>
      </c>
      <c r="B56" s="12"/>
      <c r="C56" s="9" t="s">
        <v>108</v>
      </c>
      <c r="D56" s="9" t="s">
        <v>109</v>
      </c>
      <c r="E56" s="9"/>
      <c r="F56" s="15">
        <v>0</v>
      </c>
      <c r="G56" s="15">
        <v>0</v>
      </c>
      <c r="H56" s="15">
        <v>0</v>
      </c>
      <c r="I56" s="9" t="s">
        <v>39</v>
      </c>
    </row>
    <row r="57" ht="24.75" customHeight="1">
      <c r="A57" s="12" t="s">
        <v>110</v>
      </c>
      <c r="B57" s="12"/>
      <c r="C57" s="9" t="s">
        <v>111</v>
      </c>
      <c r="D57" s="9" t="s">
        <v>112</v>
      </c>
      <c r="E57" s="9"/>
      <c r="F57" s="13">
        <f>F58+F59+F60+F61+F62</f>
        <v>0</v>
      </c>
      <c r="G57" s="13">
        <f t="shared" ref="G57:H57" si="7">G58+G59+G60+G61+G62</f>
        <v>0</v>
      </c>
      <c r="H57" s="13">
        <f t="shared" si="7"/>
        <v>0</v>
      </c>
      <c r="I57" s="9" t="s">
        <v>39</v>
      </c>
    </row>
    <row r="58" ht="33.75" customHeight="1">
      <c r="A58" s="12" t="s">
        <v>113</v>
      </c>
      <c r="B58" s="12"/>
      <c r="C58" s="9" t="s">
        <v>114</v>
      </c>
      <c r="D58" s="9" t="s">
        <v>115</v>
      </c>
      <c r="E58" s="9"/>
      <c r="F58" s="15">
        <v>0</v>
      </c>
      <c r="G58" s="15">
        <v>0</v>
      </c>
      <c r="H58" s="15">
        <v>0</v>
      </c>
      <c r="I58" s="9" t="s">
        <v>39</v>
      </c>
    </row>
    <row r="59" ht="41.25" customHeight="1">
      <c r="A59" s="12" t="s">
        <v>116</v>
      </c>
      <c r="B59" s="12"/>
      <c r="C59" s="9" t="s">
        <v>117</v>
      </c>
      <c r="D59" s="9" t="s">
        <v>118</v>
      </c>
      <c r="E59" s="9"/>
      <c r="F59" s="15">
        <v>0</v>
      </c>
      <c r="G59" s="15">
        <v>0</v>
      </c>
      <c r="H59" s="15">
        <v>0</v>
      </c>
      <c r="I59" s="9" t="s">
        <v>39</v>
      </c>
    </row>
    <row r="60" ht="33.75" customHeight="1">
      <c r="A60" s="12" t="s">
        <v>119</v>
      </c>
      <c r="B60" s="12"/>
      <c r="C60" s="9" t="s">
        <v>120</v>
      </c>
      <c r="D60" s="9" t="s">
        <v>121</v>
      </c>
      <c r="E60" s="9"/>
      <c r="F60" s="15">
        <v>0</v>
      </c>
      <c r="G60" s="15">
        <v>0</v>
      </c>
      <c r="H60" s="15">
        <v>0</v>
      </c>
      <c r="I60" s="9" t="s">
        <v>39</v>
      </c>
    </row>
    <row r="61" ht="46.5" customHeight="1">
      <c r="A61" s="12" t="s">
        <v>122</v>
      </c>
      <c r="B61" s="12"/>
      <c r="C61" s="9" t="s">
        <v>123</v>
      </c>
      <c r="D61" s="9" t="s">
        <v>124</v>
      </c>
      <c r="E61" s="9"/>
      <c r="F61" s="15">
        <v>0</v>
      </c>
      <c r="G61" s="15">
        <v>0</v>
      </c>
      <c r="H61" s="15">
        <v>0</v>
      </c>
      <c r="I61" s="9" t="s">
        <v>39</v>
      </c>
    </row>
    <row r="62" ht="24.75" customHeight="1">
      <c r="A62" s="12" t="s">
        <v>125</v>
      </c>
      <c r="B62" s="12"/>
      <c r="C62" s="9" t="s">
        <v>126</v>
      </c>
      <c r="D62" s="9" t="s">
        <v>127</v>
      </c>
      <c r="E62" s="9"/>
      <c r="F62" s="15">
        <v>0</v>
      </c>
      <c r="G62" s="15">
        <v>0</v>
      </c>
      <c r="H62" s="15">
        <v>0</v>
      </c>
      <c r="I62" s="9" t="s">
        <v>39</v>
      </c>
    </row>
    <row r="63" ht="19.5" customHeight="1">
      <c r="A63" s="12" t="s">
        <v>128</v>
      </c>
      <c r="B63" s="12"/>
      <c r="C63" s="9" t="s">
        <v>129</v>
      </c>
      <c r="D63" s="9" t="s">
        <v>130</v>
      </c>
      <c r="E63" s="9"/>
      <c r="F63" s="13">
        <f>F64+F65+F66</f>
        <v>16140</v>
      </c>
      <c r="G63" s="13">
        <f t="shared" ref="G63:H67" si="8">G64+G65+G66</f>
        <v>16140</v>
      </c>
      <c r="H63" s="13">
        <f t="shared" si="8"/>
        <v>16140</v>
      </c>
      <c r="I63" s="9" t="s">
        <v>39</v>
      </c>
    </row>
    <row r="64" ht="24" customHeight="1">
      <c r="A64" s="12" t="s">
        <v>131</v>
      </c>
      <c r="B64" s="12"/>
      <c r="C64" s="9" t="s">
        <v>132</v>
      </c>
      <c r="D64" s="9" t="s">
        <v>133</v>
      </c>
      <c r="E64" s="9"/>
      <c r="F64" s="15">
        <v>16140</v>
      </c>
      <c r="G64" s="15">
        <v>16140</v>
      </c>
      <c r="H64" s="15">
        <v>16140</v>
      </c>
      <c r="I64" s="9" t="s">
        <v>39</v>
      </c>
    </row>
    <row r="65" ht="24" customHeight="1">
      <c r="A65" s="12" t="s">
        <v>134</v>
      </c>
      <c r="B65" s="12"/>
      <c r="C65" s="9" t="s">
        <v>135</v>
      </c>
      <c r="D65" s="9" t="s">
        <v>136</v>
      </c>
      <c r="E65" s="9"/>
      <c r="F65" s="15">
        <v>0</v>
      </c>
      <c r="G65" s="15">
        <v>0</v>
      </c>
      <c r="H65" s="15">
        <v>0</v>
      </c>
      <c r="I65" s="9" t="s">
        <v>39</v>
      </c>
    </row>
    <row r="66" ht="22.5" customHeight="1">
      <c r="A66" s="12" t="s">
        <v>137</v>
      </c>
      <c r="B66" s="12"/>
      <c r="C66" s="9" t="s">
        <v>138</v>
      </c>
      <c r="D66" s="9" t="s">
        <v>139</v>
      </c>
      <c r="E66" s="9"/>
      <c r="F66" s="15">
        <v>0</v>
      </c>
      <c r="G66" s="15">
        <v>0</v>
      </c>
      <c r="H66" s="15">
        <v>0</v>
      </c>
      <c r="I66" s="9" t="s">
        <v>39</v>
      </c>
    </row>
    <row r="67" ht="18.75" customHeight="1">
      <c r="A67" s="12" t="s">
        <v>140</v>
      </c>
      <c r="B67" s="12"/>
      <c r="C67" s="9" t="s">
        <v>141</v>
      </c>
      <c r="D67" s="9" t="s">
        <v>38</v>
      </c>
      <c r="E67" s="9"/>
      <c r="F67" s="13">
        <f>F68+F69+F70</f>
        <v>0</v>
      </c>
      <c r="G67" s="13">
        <f t="shared" si="8"/>
        <v>0</v>
      </c>
      <c r="H67" s="13">
        <f t="shared" si="8"/>
        <v>0</v>
      </c>
      <c r="I67" s="9" t="s">
        <v>39</v>
      </c>
    </row>
    <row r="68" ht="22.5" customHeight="1">
      <c r="A68" s="12" t="s">
        <v>142</v>
      </c>
      <c r="B68" s="12"/>
      <c r="C68" s="9" t="s">
        <v>143</v>
      </c>
      <c r="D68" s="9" t="s">
        <v>144</v>
      </c>
      <c r="E68" s="9"/>
      <c r="F68" s="15">
        <v>0</v>
      </c>
      <c r="G68" s="15">
        <v>0</v>
      </c>
      <c r="H68" s="15">
        <v>0</v>
      </c>
      <c r="I68" s="9" t="s">
        <v>39</v>
      </c>
    </row>
    <row r="69" ht="19.5" customHeight="1">
      <c r="A69" s="12" t="s">
        <v>145</v>
      </c>
      <c r="B69" s="12"/>
      <c r="C69" s="9" t="s">
        <v>146</v>
      </c>
      <c r="D69" s="9" t="s">
        <v>147</v>
      </c>
      <c r="E69" s="9"/>
      <c r="F69" s="15">
        <v>0</v>
      </c>
      <c r="G69" s="15">
        <v>0</v>
      </c>
      <c r="H69" s="15">
        <v>0</v>
      </c>
      <c r="I69" s="9" t="s">
        <v>39</v>
      </c>
    </row>
    <row r="70" ht="27.75" customHeight="1">
      <c r="A70" s="12" t="s">
        <v>148</v>
      </c>
      <c r="B70" s="12"/>
      <c r="C70" s="9" t="s">
        <v>149</v>
      </c>
      <c r="D70" s="9" t="s">
        <v>150</v>
      </c>
      <c r="E70" s="9"/>
      <c r="F70" s="15">
        <v>0</v>
      </c>
      <c r="G70" s="15">
        <v>0</v>
      </c>
      <c r="H70" s="15">
        <v>0</v>
      </c>
      <c r="I70" s="9" t="s">
        <v>39</v>
      </c>
    </row>
    <row r="71" ht="18" customHeight="1">
      <c r="A71" s="12" t="s">
        <v>151</v>
      </c>
      <c r="B71" s="12"/>
      <c r="C71" s="9" t="s">
        <v>152</v>
      </c>
      <c r="D71" s="9" t="s">
        <v>38</v>
      </c>
      <c r="E71" s="9"/>
      <c r="F71" s="13">
        <f>F72</f>
        <v>0</v>
      </c>
      <c r="G71" s="13">
        <f t="shared" ref="G71:H71" si="9">G72</f>
        <v>0</v>
      </c>
      <c r="H71" s="13">
        <f t="shared" si="9"/>
        <v>0</v>
      </c>
      <c r="I71" s="9" t="s">
        <v>39</v>
      </c>
    </row>
    <row r="72" ht="33" customHeight="1">
      <c r="A72" s="12" t="s">
        <v>153</v>
      </c>
      <c r="B72" s="12"/>
      <c r="C72" s="9" t="s">
        <v>154</v>
      </c>
      <c r="D72" s="9" t="s">
        <v>155</v>
      </c>
      <c r="E72" s="9"/>
      <c r="F72" s="15">
        <v>0</v>
      </c>
      <c r="G72" s="15">
        <v>0</v>
      </c>
      <c r="H72" s="15">
        <v>0</v>
      </c>
      <c r="I72" s="9" t="s">
        <v>39</v>
      </c>
    </row>
    <row r="73" ht="18" customHeight="1">
      <c r="A73" s="12" t="s">
        <v>156</v>
      </c>
      <c r="B73" s="12"/>
      <c r="C73" s="18" t="s">
        <v>157</v>
      </c>
      <c r="D73" s="9" t="s">
        <v>38</v>
      </c>
      <c r="E73" s="9"/>
      <c r="F73" s="13">
        <f>F74+F75+F76+F77+F78+F79</f>
        <v>2855964</v>
      </c>
      <c r="G73" s="13">
        <f t="shared" ref="G73:H73" si="10">G74+G75+G76+G77+G78+G79</f>
        <v>2763849</v>
      </c>
      <c r="H73" s="13">
        <f t="shared" si="10"/>
        <v>2860630</v>
      </c>
      <c r="I73" s="9" t="s">
        <v>39</v>
      </c>
    </row>
    <row r="74" ht="21.75" customHeight="1">
      <c r="A74" s="12" t="s">
        <v>158</v>
      </c>
      <c r="B74" s="12"/>
      <c r="C74" s="9" t="s">
        <v>159</v>
      </c>
      <c r="D74" s="9" t="s">
        <v>160</v>
      </c>
      <c r="E74" s="9"/>
      <c r="F74" s="15">
        <v>0</v>
      </c>
      <c r="G74" s="15">
        <v>0</v>
      </c>
      <c r="H74" s="15">
        <v>0</v>
      </c>
      <c r="I74" s="9" t="s">
        <v>39</v>
      </c>
    </row>
    <row r="75" ht="26.25" customHeight="1">
      <c r="A75" s="12" t="s">
        <v>161</v>
      </c>
      <c r="B75" s="12"/>
      <c r="C75" s="9" t="s">
        <v>162</v>
      </c>
      <c r="D75" s="9" t="s">
        <v>163</v>
      </c>
      <c r="E75" s="9"/>
      <c r="F75" s="15">
        <v>0</v>
      </c>
      <c r="G75" s="15">
        <v>0</v>
      </c>
      <c r="H75" s="15">
        <v>0</v>
      </c>
      <c r="I75" s="9" t="s">
        <v>39</v>
      </c>
    </row>
    <row r="76" ht="21.75" customHeight="1">
      <c r="A76" s="12" t="s">
        <v>164</v>
      </c>
      <c r="B76" s="12"/>
      <c r="C76" s="9" t="s">
        <v>165</v>
      </c>
      <c r="D76" s="9" t="s">
        <v>166</v>
      </c>
      <c r="E76" s="9"/>
      <c r="F76" s="15">
        <v>0</v>
      </c>
      <c r="G76" s="15">
        <v>0</v>
      </c>
      <c r="H76" s="15">
        <v>0</v>
      </c>
      <c r="I76" s="9" t="s">
        <v>39</v>
      </c>
    </row>
    <row r="77" ht="24" customHeight="1">
      <c r="A77" s="12" t="s">
        <v>167</v>
      </c>
      <c r="B77" s="12"/>
      <c r="C77" s="18" t="s">
        <v>168</v>
      </c>
      <c r="D77" s="18">
        <v>244</v>
      </c>
      <c r="E77" s="9"/>
      <c r="F77" s="15">
        <v>435678</v>
      </c>
      <c r="G77" s="15">
        <v>225678</v>
      </c>
      <c r="H77" s="15">
        <v>198678</v>
      </c>
      <c r="I77" s="9" t="s">
        <v>39</v>
      </c>
    </row>
    <row r="78" ht="24" customHeight="1">
      <c r="A78" s="19" t="s">
        <v>169</v>
      </c>
      <c r="B78" s="20"/>
      <c r="C78" s="18">
        <v>2660</v>
      </c>
      <c r="D78" s="18">
        <v>247</v>
      </c>
      <c r="E78" s="9"/>
      <c r="F78" s="15">
        <v>2420286</v>
      </c>
      <c r="G78" s="15">
        <v>2538171</v>
      </c>
      <c r="H78" s="15">
        <v>2661952</v>
      </c>
      <c r="I78" s="9"/>
    </row>
    <row r="79" ht="24" customHeight="1">
      <c r="A79" s="12" t="s">
        <v>170</v>
      </c>
      <c r="B79" s="12"/>
      <c r="C79" s="9" t="s">
        <v>171</v>
      </c>
      <c r="D79" s="9" t="s">
        <v>172</v>
      </c>
      <c r="E79" s="9"/>
      <c r="F79" s="13">
        <f>F80+F81</f>
        <v>0</v>
      </c>
      <c r="G79" s="13">
        <f t="shared" ref="G79:H79" si="11">G80+G81</f>
        <v>0</v>
      </c>
      <c r="H79" s="13">
        <f t="shared" si="11"/>
        <v>0</v>
      </c>
      <c r="I79" s="9"/>
    </row>
    <row r="80" ht="24" customHeight="1">
      <c r="A80" s="12" t="s">
        <v>173</v>
      </c>
      <c r="B80" s="12"/>
      <c r="C80" s="9" t="s">
        <v>174</v>
      </c>
      <c r="D80" s="9" t="s">
        <v>175</v>
      </c>
      <c r="E80" s="9"/>
      <c r="F80" s="15">
        <v>0</v>
      </c>
      <c r="G80" s="15">
        <v>0</v>
      </c>
      <c r="H80" s="15">
        <v>0</v>
      </c>
      <c r="I80" s="9"/>
    </row>
    <row r="81" ht="24" customHeight="1">
      <c r="A81" s="12" t="s">
        <v>176</v>
      </c>
      <c r="B81" s="12"/>
      <c r="C81" s="9" t="s">
        <v>177</v>
      </c>
      <c r="D81" s="9" t="s">
        <v>178</v>
      </c>
      <c r="E81" s="9"/>
      <c r="F81" s="15">
        <v>0</v>
      </c>
      <c r="G81" s="15">
        <v>0</v>
      </c>
      <c r="H81" s="15">
        <v>0</v>
      </c>
      <c r="I81" s="9" t="s">
        <v>39</v>
      </c>
    </row>
    <row r="82" ht="36.75" customHeight="1">
      <c r="A82" s="12" t="s">
        <v>179</v>
      </c>
      <c r="B82" s="12"/>
      <c r="C82" s="9" t="s">
        <v>180</v>
      </c>
      <c r="D82" s="9" t="s">
        <v>181</v>
      </c>
      <c r="E82" s="9"/>
      <c r="F82" s="13">
        <f>F83+F84+F85</f>
        <v>0</v>
      </c>
      <c r="G82" s="13">
        <f t="shared" ref="G82:H82" si="12">G83+G84+G85</f>
        <v>0</v>
      </c>
      <c r="H82" s="13">
        <f t="shared" si="12"/>
        <v>0</v>
      </c>
      <c r="I82" s="9" t="s">
        <v>39</v>
      </c>
    </row>
    <row r="83" ht="21" customHeight="1">
      <c r="A83" s="12" t="s">
        <v>182</v>
      </c>
      <c r="B83" s="12"/>
      <c r="C83" s="9" t="s">
        <v>183</v>
      </c>
      <c r="D83" s="9"/>
      <c r="E83" s="9"/>
      <c r="F83" s="15">
        <v>0</v>
      </c>
      <c r="G83" s="15">
        <v>0</v>
      </c>
      <c r="H83" s="15">
        <v>0</v>
      </c>
      <c r="I83" s="9" t="s">
        <v>39</v>
      </c>
    </row>
    <row r="84" ht="10.5" customHeight="1">
      <c r="A84" s="12" t="s">
        <v>184</v>
      </c>
      <c r="B84" s="12"/>
      <c r="C84" s="9" t="s">
        <v>185</v>
      </c>
      <c r="D84" s="9"/>
      <c r="E84" s="9"/>
      <c r="F84" s="15">
        <v>0</v>
      </c>
      <c r="G84" s="15">
        <v>0</v>
      </c>
      <c r="H84" s="15">
        <v>0</v>
      </c>
      <c r="I84" s="9" t="s">
        <v>39</v>
      </c>
    </row>
    <row r="85" ht="21" customHeight="1">
      <c r="A85" s="12" t="s">
        <v>186</v>
      </c>
      <c r="B85" s="12"/>
      <c r="C85" s="9" t="s">
        <v>187</v>
      </c>
      <c r="D85" s="9"/>
      <c r="E85" s="9"/>
      <c r="F85" s="15">
        <v>0</v>
      </c>
      <c r="G85" s="15">
        <v>0</v>
      </c>
      <c r="H85" s="15">
        <v>0</v>
      </c>
      <c r="I85" s="9" t="s">
        <v>39</v>
      </c>
    </row>
    <row r="86" ht="10.5" customHeight="1">
      <c r="A86" s="12" t="s">
        <v>188</v>
      </c>
      <c r="B86" s="12"/>
      <c r="C86" s="9" t="s">
        <v>189</v>
      </c>
      <c r="D86" s="9" t="s">
        <v>38</v>
      </c>
      <c r="E86" s="9"/>
      <c r="F86" s="13">
        <f>F87+F88+F89+F90</f>
        <v>0</v>
      </c>
      <c r="G86" s="13">
        <f t="shared" ref="G86:H86" si="13">G87+G88+G89+G90</f>
        <v>0</v>
      </c>
      <c r="H86" s="13">
        <f t="shared" si="13"/>
        <v>0</v>
      </c>
      <c r="I86" s="9" t="s">
        <v>39</v>
      </c>
    </row>
    <row r="87" ht="10.5" customHeight="1">
      <c r="A87" s="12" t="s">
        <v>190</v>
      </c>
      <c r="B87" s="12"/>
      <c r="C87" s="9" t="s">
        <v>191</v>
      </c>
      <c r="D87" s="9" t="s">
        <v>192</v>
      </c>
      <c r="E87" s="9"/>
      <c r="F87" s="15">
        <v>0</v>
      </c>
      <c r="G87" s="15">
        <v>0</v>
      </c>
      <c r="H87" s="15">
        <v>0</v>
      </c>
      <c r="I87" s="9" t="s">
        <v>39</v>
      </c>
    </row>
    <row r="88" ht="10.5" customHeight="1">
      <c r="A88" s="12" t="s">
        <v>75</v>
      </c>
      <c r="B88" s="12"/>
      <c r="C88" s="9" t="s">
        <v>193</v>
      </c>
      <c r="D88" s="9" t="s">
        <v>192</v>
      </c>
      <c r="E88" s="9"/>
      <c r="F88" s="15">
        <v>0</v>
      </c>
      <c r="G88" s="15">
        <v>0</v>
      </c>
      <c r="H88" s="15">
        <v>0</v>
      </c>
      <c r="I88" s="9" t="s">
        <v>39</v>
      </c>
    </row>
    <row r="89" ht="21" customHeight="1">
      <c r="A89" s="12" t="s">
        <v>77</v>
      </c>
      <c r="B89" s="12"/>
      <c r="C89" s="9" t="s">
        <v>194</v>
      </c>
      <c r="D89" s="9" t="s">
        <v>192</v>
      </c>
      <c r="E89" s="9"/>
      <c r="F89" s="15">
        <v>0</v>
      </c>
      <c r="G89" s="15">
        <v>0</v>
      </c>
      <c r="H89" s="15">
        <v>0</v>
      </c>
      <c r="I89" s="9" t="s">
        <v>39</v>
      </c>
    </row>
    <row r="90" ht="31.5" customHeight="1">
      <c r="A90" s="12" t="s">
        <v>195</v>
      </c>
      <c r="B90" s="12"/>
      <c r="C90" s="9" t="s">
        <v>196</v>
      </c>
      <c r="D90" s="9" t="s">
        <v>192</v>
      </c>
      <c r="E90" s="9"/>
      <c r="F90" s="15">
        <v>0</v>
      </c>
      <c r="G90" s="15">
        <v>0</v>
      </c>
      <c r="H90" s="15">
        <v>0</v>
      </c>
      <c r="I90" s="9" t="s">
        <v>39</v>
      </c>
    </row>
    <row r="93">
      <c r="B93" s="1" t="s">
        <v>197</v>
      </c>
      <c r="C93" s="1"/>
      <c r="D93" s="1"/>
      <c r="E93" s="1"/>
      <c r="F93" s="1"/>
      <c r="G93" s="1"/>
      <c r="H93" s="1"/>
      <c r="I93" s="1"/>
    </row>
    <row r="95">
      <c r="A95" s="9" t="s">
        <v>198</v>
      </c>
      <c r="B95" s="9" t="s">
        <v>28</v>
      </c>
      <c r="C95" s="9" t="s">
        <v>29</v>
      </c>
      <c r="D95" s="9" t="s">
        <v>199</v>
      </c>
      <c r="E95" s="9" t="s">
        <v>30</v>
      </c>
      <c r="F95" s="9" t="s">
        <v>32</v>
      </c>
      <c r="G95" s="9"/>
      <c r="H95" s="9"/>
    </row>
    <row r="96" ht="22.5">
      <c r="A96" s="9"/>
      <c r="B96" s="9"/>
      <c r="C96" s="9"/>
      <c r="D96" s="9"/>
      <c r="E96" s="9"/>
      <c r="F96" s="9" t="s">
        <v>33</v>
      </c>
      <c r="G96" s="9" t="s">
        <v>34</v>
      </c>
      <c r="H96" s="9" t="s">
        <v>35</v>
      </c>
    </row>
    <row r="97">
      <c r="A97" s="9">
        <v>1</v>
      </c>
      <c r="B97" s="9">
        <v>2</v>
      </c>
      <c r="C97" s="9">
        <v>3</v>
      </c>
      <c r="D97" s="9">
        <v>4</v>
      </c>
      <c r="E97" s="9">
        <v>5</v>
      </c>
      <c r="F97" s="9">
        <v>6</v>
      </c>
      <c r="G97" s="9">
        <v>7</v>
      </c>
      <c r="H97" s="9">
        <v>8</v>
      </c>
    </row>
    <row r="98">
      <c r="A98" s="9" t="s">
        <v>39</v>
      </c>
      <c r="B98" s="12" t="s">
        <v>200</v>
      </c>
      <c r="C98" s="9" t="s">
        <v>201</v>
      </c>
      <c r="D98" s="9" t="s">
        <v>202</v>
      </c>
      <c r="E98" s="9"/>
      <c r="F98" s="13">
        <f>F99+F100+F101+F104</f>
        <v>2855964</v>
      </c>
      <c r="G98" s="13">
        <f>G99+G100+G101+G104</f>
        <v>2763849</v>
      </c>
      <c r="H98" s="13">
        <f>H99+H100+H101+H104</f>
        <v>2860630</v>
      </c>
    </row>
    <row r="99" ht="33.75">
      <c r="A99" s="9" t="s">
        <v>203</v>
      </c>
      <c r="B99" s="12" t="s">
        <v>204</v>
      </c>
      <c r="C99" s="9" t="s">
        <v>205</v>
      </c>
      <c r="D99" s="9" t="s">
        <v>202</v>
      </c>
      <c r="E99" s="9"/>
      <c r="F99" s="15"/>
      <c r="G99" s="15"/>
      <c r="H99" s="15"/>
    </row>
    <row r="100" ht="33.75">
      <c r="A100" s="9" t="s">
        <v>206</v>
      </c>
      <c r="B100" s="12" t="s">
        <v>207</v>
      </c>
      <c r="C100" s="9" t="s">
        <v>208</v>
      </c>
      <c r="D100" s="9" t="s">
        <v>202</v>
      </c>
      <c r="E100" s="9"/>
      <c r="F100" s="15"/>
      <c r="G100" s="15"/>
      <c r="H100" s="15"/>
    </row>
    <row r="101" ht="33.75">
      <c r="A101" s="9" t="s">
        <v>209</v>
      </c>
      <c r="B101" s="12" t="s">
        <v>210</v>
      </c>
      <c r="C101" s="9" t="s">
        <v>211</v>
      </c>
      <c r="D101" s="9" t="s">
        <v>202</v>
      </c>
      <c r="E101" s="9"/>
      <c r="F101" s="13">
        <f>F102+F103</f>
        <v>0</v>
      </c>
      <c r="G101" s="13">
        <f t="shared" ref="G101:H101" si="14">G102+G103</f>
        <v>0</v>
      </c>
      <c r="H101" s="13">
        <f t="shared" si="14"/>
        <v>0</v>
      </c>
    </row>
    <row r="102">
      <c r="A102" s="9" t="s">
        <v>212</v>
      </c>
      <c r="B102" s="12" t="s">
        <v>213</v>
      </c>
      <c r="C102" s="9" t="s">
        <v>214</v>
      </c>
      <c r="D102" s="9" t="s">
        <v>202</v>
      </c>
      <c r="E102" s="9"/>
      <c r="F102" s="15"/>
      <c r="G102" s="15"/>
      <c r="H102" s="15"/>
    </row>
    <row r="103">
      <c r="A103" s="9" t="s">
        <v>215</v>
      </c>
      <c r="B103" s="12" t="s">
        <v>216</v>
      </c>
      <c r="C103" s="9" t="s">
        <v>217</v>
      </c>
      <c r="D103" s="9" t="s">
        <v>202</v>
      </c>
      <c r="E103" s="9"/>
      <c r="F103" s="15"/>
      <c r="G103" s="15"/>
      <c r="H103" s="15"/>
    </row>
    <row r="104" ht="33.75">
      <c r="A104" s="9" t="s">
        <v>218</v>
      </c>
      <c r="B104" s="12" t="s">
        <v>219</v>
      </c>
      <c r="C104" s="9" t="s">
        <v>220</v>
      </c>
      <c r="D104" s="9" t="s">
        <v>202</v>
      </c>
      <c r="E104" s="9"/>
      <c r="F104" s="13">
        <f>F105+F108+F111+F112+F115</f>
        <v>2855964</v>
      </c>
      <c r="G104" s="13">
        <f t="shared" ref="G104:H104" si="15">G105+G108+G111+G112+G115</f>
        <v>2763849</v>
      </c>
      <c r="H104" s="13">
        <f t="shared" si="15"/>
        <v>2860630</v>
      </c>
    </row>
    <row r="105" ht="22.5">
      <c r="A105" s="9" t="s">
        <v>221</v>
      </c>
      <c r="B105" s="12" t="s">
        <v>222</v>
      </c>
      <c r="C105" s="9" t="s">
        <v>223</v>
      </c>
      <c r="D105" s="9" t="s">
        <v>202</v>
      </c>
      <c r="E105" s="9"/>
      <c r="F105" s="13">
        <f>F106+F107</f>
        <v>2855964</v>
      </c>
      <c r="G105" s="13">
        <f t="shared" ref="G105:H105" si="16">G106+G107</f>
        <v>2763849</v>
      </c>
      <c r="H105" s="13">
        <f t="shared" si="16"/>
        <v>2860630</v>
      </c>
    </row>
    <row r="106">
      <c r="A106" s="9" t="s">
        <v>224</v>
      </c>
      <c r="B106" s="12" t="s">
        <v>213</v>
      </c>
      <c r="C106" s="9" t="s">
        <v>225</v>
      </c>
      <c r="D106" s="9" t="s">
        <v>202</v>
      </c>
      <c r="E106" s="9"/>
      <c r="F106" s="15">
        <f>F73</f>
        <v>2855964</v>
      </c>
      <c r="G106" s="15">
        <f>G73</f>
        <v>2763849</v>
      </c>
      <c r="H106" s="15">
        <f>H73</f>
        <v>2860630</v>
      </c>
    </row>
    <row r="107">
      <c r="A107" s="9" t="s">
        <v>226</v>
      </c>
      <c r="B107" s="12" t="s">
        <v>216</v>
      </c>
      <c r="C107" s="9" t="s">
        <v>227</v>
      </c>
      <c r="D107" s="9" t="s">
        <v>202</v>
      </c>
      <c r="E107" s="9"/>
      <c r="F107" s="15"/>
      <c r="G107" s="15"/>
      <c r="H107" s="15"/>
    </row>
    <row r="108" ht="22.5">
      <c r="A108" s="9" t="s">
        <v>228</v>
      </c>
      <c r="B108" s="12" t="s">
        <v>229</v>
      </c>
      <c r="C108" s="9" t="s">
        <v>230</v>
      </c>
      <c r="D108" s="9" t="s">
        <v>202</v>
      </c>
      <c r="E108" s="9"/>
      <c r="F108" s="15">
        <f>F109+F110</f>
        <v>0</v>
      </c>
      <c r="G108" s="15">
        <f t="shared" ref="G108:H115" si="17">G109+G110</f>
        <v>0</v>
      </c>
      <c r="H108" s="15">
        <f t="shared" si="17"/>
        <v>0</v>
      </c>
    </row>
    <row r="109">
      <c r="A109" s="9" t="s">
        <v>231</v>
      </c>
      <c r="B109" s="12" t="s">
        <v>213</v>
      </c>
      <c r="C109" s="9" t="s">
        <v>232</v>
      </c>
      <c r="D109" s="9" t="s">
        <v>202</v>
      </c>
      <c r="E109" s="9"/>
      <c r="F109" s="15"/>
      <c r="G109" s="15"/>
      <c r="H109" s="15"/>
    </row>
    <row r="110">
      <c r="A110" s="9" t="s">
        <v>233</v>
      </c>
      <c r="B110" s="12" t="s">
        <v>216</v>
      </c>
      <c r="C110" s="9" t="s">
        <v>234</v>
      </c>
      <c r="D110" s="9" t="s">
        <v>202</v>
      </c>
      <c r="E110" s="9"/>
      <c r="F110" s="15"/>
      <c r="G110" s="15"/>
      <c r="H110" s="15"/>
    </row>
    <row r="111" ht="22.5">
      <c r="A111" s="9" t="s">
        <v>235</v>
      </c>
      <c r="B111" s="12" t="s">
        <v>236</v>
      </c>
      <c r="C111" s="9" t="s">
        <v>237</v>
      </c>
      <c r="D111" s="9" t="s">
        <v>202</v>
      </c>
      <c r="E111" s="9"/>
      <c r="F111" s="15"/>
      <c r="G111" s="15"/>
      <c r="H111" s="15"/>
    </row>
    <row r="112">
      <c r="A112" s="9" t="s">
        <v>238</v>
      </c>
      <c r="B112" s="12" t="s">
        <v>239</v>
      </c>
      <c r="C112" s="9" t="s">
        <v>240</v>
      </c>
      <c r="D112" s="9" t="s">
        <v>202</v>
      </c>
      <c r="E112" s="9"/>
      <c r="F112" s="15">
        <f>F113+F114</f>
        <v>0</v>
      </c>
      <c r="G112" s="15">
        <f t="shared" si="17"/>
        <v>0</v>
      </c>
      <c r="H112" s="15">
        <f t="shared" si="17"/>
        <v>0</v>
      </c>
    </row>
    <row r="113">
      <c r="A113" s="9" t="s">
        <v>241</v>
      </c>
      <c r="B113" s="12" t="s">
        <v>213</v>
      </c>
      <c r="C113" s="9" t="s">
        <v>242</v>
      </c>
      <c r="D113" s="9" t="s">
        <v>202</v>
      </c>
      <c r="E113" s="9"/>
      <c r="F113" s="15"/>
      <c r="G113" s="15"/>
      <c r="H113" s="15"/>
    </row>
    <row r="114">
      <c r="A114" s="9" t="s">
        <v>243</v>
      </c>
      <c r="B114" s="12" t="s">
        <v>216</v>
      </c>
      <c r="C114" s="9" t="s">
        <v>244</v>
      </c>
      <c r="D114" s="9" t="s">
        <v>202</v>
      </c>
      <c r="E114" s="9"/>
      <c r="F114" s="15"/>
      <c r="G114" s="15"/>
      <c r="H114" s="15"/>
    </row>
    <row r="115">
      <c r="A115" s="9" t="s">
        <v>245</v>
      </c>
      <c r="B115" s="12" t="s">
        <v>246</v>
      </c>
      <c r="C115" s="9" t="s">
        <v>247</v>
      </c>
      <c r="D115" s="9" t="s">
        <v>202</v>
      </c>
      <c r="E115" s="9"/>
      <c r="F115" s="15">
        <f>F116+F117</f>
        <v>0</v>
      </c>
      <c r="G115" s="15">
        <f t="shared" si="17"/>
        <v>0</v>
      </c>
      <c r="H115" s="15">
        <f t="shared" si="17"/>
        <v>0</v>
      </c>
    </row>
    <row r="116">
      <c r="A116" s="9" t="s">
        <v>248</v>
      </c>
      <c r="B116" s="12" t="s">
        <v>213</v>
      </c>
      <c r="C116" s="9" t="s">
        <v>249</v>
      </c>
      <c r="D116" s="9" t="s">
        <v>202</v>
      </c>
      <c r="E116" s="9"/>
      <c r="F116" s="15"/>
      <c r="G116" s="15"/>
      <c r="H116" s="15"/>
    </row>
    <row r="117">
      <c r="A117" s="9" t="s">
        <v>250</v>
      </c>
      <c r="B117" s="12" t="s">
        <v>216</v>
      </c>
      <c r="C117" s="9" t="s">
        <v>251</v>
      </c>
      <c r="D117" s="9" t="s">
        <v>202</v>
      </c>
      <c r="E117" s="9"/>
      <c r="F117" s="15"/>
      <c r="G117" s="15"/>
      <c r="H117" s="15"/>
    </row>
    <row r="118" ht="33.75">
      <c r="A118" s="9" t="s">
        <v>252</v>
      </c>
      <c r="B118" s="12" t="s">
        <v>253</v>
      </c>
      <c r="C118" s="9" t="s">
        <v>254</v>
      </c>
      <c r="D118" s="9" t="s">
        <v>202</v>
      </c>
      <c r="E118" s="9"/>
      <c r="F118" s="13">
        <f>F119+F120+F121</f>
        <v>2855964</v>
      </c>
      <c r="G118" s="13">
        <f t="shared" ref="G118:H118" si="18">G119+G120+G121</f>
        <v>2763849</v>
      </c>
      <c r="H118" s="13">
        <f t="shared" si="18"/>
        <v>2860630</v>
      </c>
    </row>
    <row r="119">
      <c r="A119" s="9" t="s">
        <v>255</v>
      </c>
      <c r="B119" s="12" t="s">
        <v>256</v>
      </c>
      <c r="C119" s="9" t="s">
        <v>257</v>
      </c>
      <c r="D119" s="9">
        <v>2024</v>
      </c>
      <c r="E119" s="9"/>
      <c r="F119" s="15">
        <f>F104</f>
        <v>2855964</v>
      </c>
      <c r="G119" s="15">
        <f t="shared" ref="G119:H119" si="19">G104</f>
        <v>2763849</v>
      </c>
      <c r="H119" s="15">
        <f t="shared" si="19"/>
        <v>2860630</v>
      </c>
    </row>
    <row r="120">
      <c r="A120" s="9" t="s">
        <v>258</v>
      </c>
      <c r="B120" s="12" t="s">
        <v>256</v>
      </c>
      <c r="C120" s="9" t="s">
        <v>259</v>
      </c>
      <c r="D120" s="9">
        <v>2025</v>
      </c>
      <c r="E120" s="9"/>
      <c r="F120" s="15"/>
      <c r="G120" s="15"/>
      <c r="H120" s="15"/>
    </row>
    <row r="121">
      <c r="A121" s="9" t="s">
        <v>260</v>
      </c>
      <c r="B121" s="12" t="s">
        <v>256</v>
      </c>
      <c r="C121" s="9" t="s">
        <v>261</v>
      </c>
      <c r="D121" s="9">
        <v>2026</v>
      </c>
      <c r="E121" s="9"/>
      <c r="F121" s="15"/>
      <c r="G121" s="15"/>
      <c r="H121" s="15"/>
    </row>
    <row r="122" ht="33.75">
      <c r="A122" s="9" t="s">
        <v>262</v>
      </c>
      <c r="B122" s="12" t="s">
        <v>263</v>
      </c>
      <c r="C122" s="9" t="s">
        <v>264</v>
      </c>
      <c r="D122" s="9" t="s">
        <v>202</v>
      </c>
      <c r="E122" s="9"/>
      <c r="F122" s="15">
        <f>F123+F124+F125</f>
        <v>0</v>
      </c>
      <c r="G122" s="15">
        <f t="shared" ref="G122:H122" si="20">G123+G124+G125</f>
        <v>0</v>
      </c>
      <c r="H122" s="15">
        <f t="shared" si="20"/>
        <v>0</v>
      </c>
    </row>
    <row r="123">
      <c r="A123" s="9" t="s">
        <v>265</v>
      </c>
      <c r="B123" s="12" t="s">
        <v>256</v>
      </c>
      <c r="C123" s="9" t="s">
        <v>266</v>
      </c>
      <c r="D123" s="9">
        <v>2024</v>
      </c>
      <c r="E123" s="9"/>
      <c r="F123" s="15"/>
      <c r="G123" s="15"/>
      <c r="H123" s="15"/>
    </row>
    <row r="124">
      <c r="A124" s="9" t="s">
        <v>267</v>
      </c>
      <c r="B124" s="12" t="s">
        <v>256</v>
      </c>
      <c r="C124" s="9" t="s">
        <v>268</v>
      </c>
      <c r="D124" s="9">
        <v>2025</v>
      </c>
      <c r="E124" s="9"/>
      <c r="F124" s="15"/>
      <c r="G124" s="15"/>
      <c r="H124" s="15"/>
    </row>
    <row r="125">
      <c r="A125" s="9" t="s">
        <v>269</v>
      </c>
      <c r="B125" s="12" t="s">
        <v>256</v>
      </c>
      <c r="C125" s="9" t="s">
        <v>270</v>
      </c>
      <c r="D125" s="9">
        <v>2026</v>
      </c>
      <c r="E125" s="9"/>
      <c r="F125" s="15"/>
      <c r="G125" s="15"/>
      <c r="H125" s="15"/>
    </row>
    <row r="127">
      <c r="A127" s="8" t="s">
        <v>271</v>
      </c>
      <c r="B127" s="8"/>
      <c r="C127" s="2" t="s">
        <v>272</v>
      </c>
      <c r="D127" s="2"/>
      <c r="E127" s="2"/>
      <c r="F127" s="2" t="s">
        <v>273</v>
      </c>
      <c r="G127" s="2"/>
    </row>
    <row r="128">
      <c r="C128" s="4" t="s">
        <v>274</v>
      </c>
      <c r="D128" s="4"/>
      <c r="E128" s="4" t="s">
        <v>4</v>
      </c>
      <c r="F128" s="4" t="s">
        <v>5</v>
      </c>
      <c r="G128" s="4"/>
    </row>
    <row r="130">
      <c r="A130" s="8" t="s">
        <v>275</v>
      </c>
      <c r="B130" s="8"/>
      <c r="C130" s="2" t="s">
        <v>276</v>
      </c>
      <c r="D130" s="2"/>
      <c r="E130" s="2" t="s">
        <v>277</v>
      </c>
      <c r="F130" s="2" t="s">
        <v>278</v>
      </c>
      <c r="G130" s="2"/>
    </row>
    <row r="131" ht="22.5">
      <c r="C131" s="4" t="s">
        <v>274</v>
      </c>
      <c r="D131" s="4"/>
      <c r="E131" s="4" t="s">
        <v>279</v>
      </c>
      <c r="F131" s="4" t="s">
        <v>280</v>
      </c>
      <c r="G131" s="4"/>
    </row>
    <row r="132" ht="10.5" customHeight="1">
      <c r="A132" s="4" t="s">
        <v>281</v>
      </c>
      <c r="B132" s="4"/>
    </row>
  </sheetData>
  <mergeCells count="102">
    <mergeCell ref="G2:I2"/>
    <mergeCell ref="G3:I3"/>
    <mergeCell ref="G4:I4"/>
    <mergeCell ref="H5:I5"/>
    <mergeCell ref="H6:I6"/>
    <mergeCell ref="G7:I7"/>
    <mergeCell ref="G8:I8"/>
    <mergeCell ref="B10:G10"/>
    <mergeCell ref="B11:G11"/>
    <mergeCell ref="D13:F13"/>
    <mergeCell ref="C15:F15"/>
    <mergeCell ref="C18:F18"/>
    <mergeCell ref="B21:H21"/>
    <mergeCell ref="A23:B24"/>
    <mergeCell ref="C23:C24"/>
    <mergeCell ref="D23:D24"/>
    <mergeCell ref="E23:E24"/>
    <mergeCell ref="F23:H23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B93:I93"/>
    <mergeCell ref="A95:A96"/>
    <mergeCell ref="B95:B96"/>
    <mergeCell ref="C95:C96"/>
    <mergeCell ref="D95:D96"/>
    <mergeCell ref="E95:E96"/>
    <mergeCell ref="F95:H95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C131:D131"/>
    <mergeCell ref="F131:G131"/>
    <mergeCell ref="A132:B132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3" fitToWidth="1" fitToHeight="2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r7-office/2024.3.2.622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belsendi-oh@mail.ru</cp:lastModifiedBy>
  <cp:revision>1</cp:revision>
  <dcterms:created xsi:type="dcterms:W3CDTF">2020-09-16T13:07:09Z</dcterms:created>
  <dcterms:modified xsi:type="dcterms:W3CDTF">2025-01-30T04:15:23Z</dcterms:modified>
</cp:coreProperties>
</file>